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7665" windowWidth="20115" windowHeight="7995" activeTab="1"/>
  </bookViews>
  <sheets>
    <sheet name="S.W.M PLAN as on 18.06.15 " sheetId="4" r:id="rId1"/>
    <sheet name="S.W.M NON-Plan dt.18.06.15" sheetId="3" r:id="rId2"/>
  </sheets>
  <definedNames>
    <definedName name="_xlnm.Print_Area" localSheetId="1">'S.W.M NON-Plan dt.18.06.15'!$A$1:$O$15</definedName>
    <definedName name="_xlnm.Print_Area" localSheetId="0">'S.W.M PLAN as on 18.06.15 '!$A$1:$O$20</definedName>
    <definedName name="_xlnm.Print_Titles" localSheetId="1">'S.W.M NON-Plan dt.18.06.15'!$1:$7</definedName>
    <definedName name="_xlnm.Print_Titles" localSheetId="0">'S.W.M PLAN as on 18.06.15 '!$5:$7</definedName>
  </definedNames>
  <calcPr calcId="124519"/>
</workbook>
</file>

<file path=xl/calcChain.xml><?xml version="1.0" encoding="utf-8"?>
<calcChain xmlns="http://schemas.openxmlformats.org/spreadsheetml/2006/main">
  <c r="G26" i="4"/>
  <c r="G25"/>
</calcChain>
</file>

<file path=xl/sharedStrings.xml><?xml version="1.0" encoding="utf-8"?>
<sst xmlns="http://schemas.openxmlformats.org/spreadsheetml/2006/main" count="214" uniqueCount="128">
  <si>
    <t>ELECTRICAL &amp; MECHANICAL DEPARTMENT</t>
  </si>
  <si>
    <t>SL.NO</t>
  </si>
  <si>
    <t>Date of  Sanction</t>
  </si>
  <si>
    <t>Estimated                                  Cost                                           (Rs.in Crores)</t>
  </si>
  <si>
    <t>Contract Value                (Rs. In Crores)</t>
  </si>
  <si>
    <t>Scheduled date of commen-cement</t>
  </si>
  <si>
    <t>Scheduled date of completion</t>
  </si>
  <si>
    <t>Actual/ Anticipated date of completion.</t>
  </si>
  <si>
    <t>Overall physical progress (in %)</t>
  </si>
  <si>
    <t xml:space="preserve">Remarks                                                                                                                   </t>
  </si>
  <si>
    <t>Original</t>
  </si>
  <si>
    <t>Revised</t>
  </si>
  <si>
    <t>Replacement of Reclaimer                     (2 Nos.)</t>
  </si>
  <si>
    <t>31.7.08</t>
  </si>
  <si>
    <t>05.06.09</t>
  </si>
  <si>
    <t>04.06.12</t>
  </si>
  <si>
    <t>-</t>
  </si>
  <si>
    <t>Installation of Dust Supression System (DSS) at IOHP &amp; MCHP.</t>
  </si>
  <si>
    <t>31.5.08</t>
  </si>
  <si>
    <t>08.12.10 (IOHP)        01.07.09  (MCHP)</t>
  </si>
  <si>
    <t>28.01.12   (IOHP)     30.04.10 (MCHP)</t>
  </si>
  <si>
    <t>15.11.12  (IOHP)    25.09.10   (MCHP)</t>
  </si>
  <si>
    <t>100% (for both IOHP &amp; MCHP)</t>
  </si>
  <si>
    <t>So far as digging of bore wells are concerned, necessary follow up action is still continuing with RWSS Divn., Govt. of Odisha. However, a fresh tender was issued &amp; opening of the bid was stipulated on dt.04.12.12. Due to single bid , the date of issue an</t>
  </si>
  <si>
    <t>Replacement of WT-150 at IOHP (there is a provision of Rs.2 Crore in 12th (2012-17) five year plan</t>
  </si>
  <si>
    <t>Shifting of existing 33/11kV Control Room at Atharbanki &amp; 33 kV power supply to BOT terminals</t>
  </si>
  <si>
    <t>07.11.09</t>
  </si>
  <si>
    <t xml:space="preserve">18.09.12 </t>
  </si>
  <si>
    <t>Electrical Installation to new CISF Complex                      (under Shifting of CISF Complex)</t>
  </si>
  <si>
    <t>05.02.10</t>
  </si>
  <si>
    <t>25.10.10</t>
  </si>
  <si>
    <t>22.04.11</t>
  </si>
  <si>
    <t>Supply, installation and commissioning of Telescopic Gangway(TGW) in North Oil Jetty.</t>
  </si>
  <si>
    <t>16.07.13</t>
  </si>
  <si>
    <t>09.10.13</t>
  </si>
  <si>
    <t>08.04.15</t>
  </si>
  <si>
    <t xml:space="preserve">Supply,Installation &amp; Commissioning of Telescopic Gangway (TGW) at North Oil Jetty.  </t>
  </si>
  <si>
    <t xml:space="preserve"> </t>
  </si>
  <si>
    <t>Open tendering is under process.</t>
  </si>
  <si>
    <t>23.08.13</t>
  </si>
  <si>
    <t>2,43,72,221/-</t>
  </si>
  <si>
    <t>Supply, installation &amp; commissioning of 60 nos. Of High Mast Lighting Towers for improvement  of illumination level inside Harbour area.</t>
  </si>
  <si>
    <t>Contract Value                (In Rs.)</t>
  </si>
  <si>
    <t>A</t>
  </si>
  <si>
    <t>Cu.Exp.                     Upto                      31.05.15               (in Rs.)</t>
  </si>
  <si>
    <t>30.09.14</t>
  </si>
  <si>
    <t>31.03.16</t>
  </si>
  <si>
    <t>06.01.14</t>
  </si>
  <si>
    <t>05.09.15</t>
  </si>
  <si>
    <t>31.12.15</t>
  </si>
  <si>
    <t>The tender floated on 25/05/2015. Technical bid will be opened on 14/07/2015</t>
  </si>
  <si>
    <t>4,17,61,915/-</t>
  </si>
  <si>
    <t>Modification of 11kV distribution network in Paradip township area</t>
  </si>
  <si>
    <t>Supply, installation and  Commissioning of 52 nos. 20 mtr. High Mast Lighting Towers for the newly developed plots inside harbour (Balance work)</t>
  </si>
  <si>
    <t xml:space="preserve">3,42,49,080/- </t>
  </si>
  <si>
    <t xml:space="preserve">68,31,789/- </t>
  </si>
  <si>
    <t xml:space="preserve">3rd time tender was discharged on 23/12/2014 as none of bidder is fulfilling the eligibility criteria of the tender. Revised estimate of Rs.4,17,61,915/- has been concurred in by Finance Deptt. and has been  approved by Chairman, PPT . The proposal has been put up for Note to Board.                                                                    Expected date of commencement :01.10.2015.                                                                                                                                                                                                                                                                                                                                                                        </t>
  </si>
  <si>
    <t>02.09.14</t>
  </si>
  <si>
    <t xml:space="preserve">4,31,03,600/- </t>
  </si>
  <si>
    <t>30.09.16</t>
  </si>
  <si>
    <t>25.11.14</t>
  </si>
  <si>
    <t xml:space="preserve">80,57,200/- </t>
  </si>
  <si>
    <t>Estimated                                  Cost                                                      ( In Rs)</t>
  </si>
  <si>
    <t>17.12.14</t>
  </si>
  <si>
    <t>28.02.16</t>
  </si>
  <si>
    <t>Previous contract has been terminated on 12.06.14 as the contractor M/s. RMS automation Ltd, New Delhi failed to perform the contractual obligation. Fresh tender has been floated on 06.02.15 and technical bid opened on 17.03.15. TC has asked the bidders to submit the shortfall  documents. Expected date of commencement - 01/09/15.</t>
  </si>
  <si>
    <t>31.07.2016</t>
  </si>
  <si>
    <t>Cum. Exp.                     Upto                      31.05.15               (Rs. in Cr. )</t>
  </si>
  <si>
    <t xml:space="preserve">Present Status                                                                                                             </t>
  </si>
  <si>
    <t>31.10.13            (1st)                           05.06.14                   (2nd)</t>
  </si>
  <si>
    <r>
      <t xml:space="preserve">28.731  </t>
    </r>
    <r>
      <rPr>
        <sz val="10"/>
        <rFont val="Arial"/>
        <family val="2"/>
      </rPr>
      <t>[Excl.S.Tax]</t>
    </r>
  </si>
  <si>
    <t>100% (1st)  100% (2nd)</t>
  </si>
  <si>
    <r>
      <rPr>
        <b/>
        <u/>
        <sz val="11"/>
        <rFont val="Arial"/>
        <family val="2"/>
      </rPr>
      <t>1st Reclaimer on Conv. 3A</t>
    </r>
    <r>
      <rPr>
        <sz val="11"/>
        <rFont val="Arial"/>
        <family val="2"/>
      </rPr>
      <t xml:space="preserve">: i) As per contract conditions, the machine was deemed comissioned from 22.02.2014. ii) The load test was partially completed during ship loading operation of Iron Ore from 11.09.2014 to 13.09.2014. For final acceptance and load commissioning test another 73,000 MT cargo is required to be loaded through this machine.                                                                                                     </t>
    </r>
    <r>
      <rPr>
        <b/>
        <u/>
        <sz val="11"/>
        <rFont val="Arial"/>
        <family val="2"/>
      </rPr>
      <t>2nd Reclaimer on Conv.3B:</t>
    </r>
    <r>
      <rPr>
        <sz val="11"/>
        <rFont val="Arial"/>
        <family val="2"/>
      </rPr>
      <t xml:space="preserve">The 2nd Relcaimer is declared "Deemed to be commissioned" from 24.12.2014 as per contract conditions due to non-availability of iron ore cargo for load-test.      .                                                                                                                                                         </t>
    </r>
  </si>
  <si>
    <t xml:space="preserve">    </t>
  </si>
  <si>
    <t>8.01                    3.67 (IOHP)               4.34 (MCHP)</t>
  </si>
  <si>
    <t>7.45                           3.47 (IOHP)  incl.                0.18  Cr.    towards                      O&amp;M                          for 1 year                    3.98 (MCHP)             incl. 0.18 Cr.      towards O&amp;M                   for 1 year</t>
  </si>
  <si>
    <t>7.23             3.94 (MCHP) 3.29  (IOHP)</t>
  </si>
  <si>
    <t>1) Conditionally accepted the Dust Suppression System(DSS) on 27.09.2012. (ii) The Performance Guarantee (PG) test of shipping stream was conducted during loading of iron ore vessle at IOHP from 11.09.2014 to 13.09.2014 and results are found satisfactory.(iii) O&amp;M of the system is under progress w.e.f. 15.11.2012.</t>
  </si>
  <si>
    <t>30.05.13</t>
  </si>
  <si>
    <t>The progress of the work is in line with the bar chart.</t>
  </si>
  <si>
    <t>The TGW has been commissioned on 30/03/2015.</t>
  </si>
  <si>
    <t xml:space="preserve">Electrification of new Warehouse line Dn. grid. </t>
  </si>
  <si>
    <t xml:space="preserve"> --</t>
  </si>
  <si>
    <t>--</t>
  </si>
  <si>
    <t>Full amount has been deposited with E.Co. Railway on 30.10.2013 to take up the work on deposit scheme. Work is under progress.</t>
  </si>
  <si>
    <t>Re-routing of MCHP feeder-I &amp;II cable.</t>
  </si>
  <si>
    <t>Executive Engineer (El.)</t>
  </si>
  <si>
    <t xml:space="preserve">E &amp; M Department, </t>
  </si>
  <si>
    <t>Paradip Port Trust.</t>
  </si>
  <si>
    <t>28.03.14</t>
  </si>
  <si>
    <t>LoI has been issued on 27.05.2015 in favour of the L-1 bidder M/s. Mangala Builders JV with M/s. Pabitra Electricals at a cost of Rs.4,74,81,325/- only excluding Service Tax with due approval of Chairman, PPT. The work is scheduled to be started on 29.06.2015.</t>
  </si>
  <si>
    <t>The contractor has completed civil work i.e., roof casting &amp; plaster of the 5MVA Transformer room &amp; 33 kV switch gear room. The contractor has supplied HT cables about 35 Km. length and control cable of 17 Km. length. Other Civil works related to 33kV switch gear, 5 MVA Transformer room are in progress. Pilling work of 132 kV switchyard and 40 MVA transformer room in progress.</t>
  </si>
  <si>
    <t xml:space="preserve">Earlier tender was discharged and fresh tender for the balance work has been floated on 13/05/2015. Technical bid opened on 08/06/2015. Techncial evaluation is under process. </t>
  </si>
  <si>
    <t xml:space="preserve">Merger of cargo berth Sub-Station - I &amp; II, Paradip Port </t>
  </si>
  <si>
    <t>26.12.12.</t>
  </si>
  <si>
    <t>2,81,51,489/-</t>
  </si>
  <si>
    <t>25.03.15</t>
  </si>
  <si>
    <t>22.06.16</t>
  </si>
  <si>
    <t>The firm has inspected the site and has requested to provide clear work front as containers are stacked at ear-marked location. The same was informed to Traffic Dept. to clear the container from that location.</t>
  </si>
  <si>
    <t>STATUS OF ONGOING SCHEME-WISE MONITORING OF  PLAN WORKS  AS ON 18.06.2015</t>
  </si>
  <si>
    <t>29.06.15</t>
  </si>
  <si>
    <t>24.02.16</t>
  </si>
  <si>
    <t>23.09.13</t>
  </si>
  <si>
    <t>30.06.16</t>
  </si>
  <si>
    <t>2,57,67,080/-</t>
  </si>
  <si>
    <t>22.03.13</t>
  </si>
  <si>
    <t>3,05,37,450/-</t>
  </si>
  <si>
    <t>20.07.12</t>
  </si>
  <si>
    <t>The tender was discharged for the 4th time. Fresh tender floated on dt.28/01/2015. Technical bid opened on 11/03/2015. Since none of the bidders is fulfilling the requirement of the tender, the T.C have recommended to discharge the tender and the same has been discharged on 21/05/2015 and the proposal is being reviewed.</t>
  </si>
  <si>
    <t>16.05.15</t>
  </si>
  <si>
    <t>3,95,23,800/-</t>
  </si>
  <si>
    <t>SL. NO</t>
  </si>
  <si>
    <t>Installation of 02 nos. Elevators at Admn. Building &amp; 01 no. Elevator at Jawahar Guest House, Paradip Port Trust.</t>
  </si>
  <si>
    <t>Design,Supply,Installation and Testing of fixed high velocity water spray fire fighting system for two nos. 40 MVA power transformer of 132 KV control Room at Atharabanki, PPT.</t>
  </si>
  <si>
    <t xml:space="preserve">Tthe tender was discharged for the 3rd time. Fresh tender has been floated for 4th times on dt. 29/04/2015. Technical bid was opened to be opened on 19/06/2015. Since no bid was received, the tender has been extended upto 04/07/2015.                                                                                                                                                                                                             Expected date of commencement: 01.10.2015.                                                                                                     </t>
  </si>
  <si>
    <t>13.09.13</t>
  </si>
  <si>
    <t>Cumul. Exp. Incurred upto 31.03.15 (Rs. in Cr.)</t>
  </si>
  <si>
    <t>Outlay for  2015-16                     (B.E)                            (Rs. in Cr.)</t>
  </si>
  <si>
    <t xml:space="preserve">6.54              3.79 (MCHP) 3.29               (IOHP) </t>
  </si>
  <si>
    <t>2.29 excl. withheld amount and taxes.</t>
  </si>
  <si>
    <t>Illumination to the newly developed stack yards near old CISF Complex, Sector-21(under Development of Stack Yard near the old CISF Complex)</t>
  </si>
  <si>
    <t>Cumul. Exp. Incurred upto 31.03.15 (Rs.)</t>
  </si>
  <si>
    <t>Outlay for 2015-16                     (B.E)                            (Rs. In Lakhs)</t>
  </si>
  <si>
    <t>SUO-MOTO DECLARATION</t>
  </si>
  <si>
    <t>Name of the Scheme to be  executed during                   2015-16</t>
  </si>
  <si>
    <t>Name of the Scheme to be executed during 2015-16</t>
  </si>
  <si>
    <t>Tender has been extended upto dt.10/07/2015 since only 01 bid was received. Expected date of commencement: 01/10/2015.</t>
  </si>
  <si>
    <t>STATUS OF SCHEME-WISE MONITORING OF CAPITAL NON-PLAN  WORKS  AS ON 18.06.2015</t>
  </si>
</sst>
</file>

<file path=xl/styles.xml><?xml version="1.0" encoding="utf-8"?>
<styleSheet xmlns="http://schemas.openxmlformats.org/spreadsheetml/2006/main">
  <fonts count="13">
    <font>
      <sz val="10"/>
      <name val="Arial"/>
    </font>
    <font>
      <sz val="10"/>
      <name val="Arial"/>
      <family val="2"/>
    </font>
    <font>
      <b/>
      <sz val="14"/>
      <name val="Arial"/>
      <family val="2"/>
    </font>
    <font>
      <sz val="9"/>
      <name val="Arial"/>
      <family val="2"/>
    </font>
    <font>
      <b/>
      <u/>
      <sz val="12"/>
      <name val="Arial"/>
      <family val="2"/>
    </font>
    <font>
      <b/>
      <sz val="9"/>
      <name val="Arial"/>
      <family val="2"/>
    </font>
    <font>
      <b/>
      <sz val="9"/>
      <name val="Arial Narrow"/>
      <family val="2"/>
    </font>
    <font>
      <b/>
      <sz val="12"/>
      <name val="Arial"/>
      <family val="2"/>
    </font>
    <font>
      <sz val="8"/>
      <name val="Arial"/>
      <family val="2"/>
    </font>
    <font>
      <sz val="10"/>
      <name val="Arial"/>
      <family val="2"/>
    </font>
    <font>
      <sz val="11"/>
      <name val="Arial"/>
      <family val="2"/>
    </font>
    <font>
      <sz val="10.5"/>
      <name val="Arial"/>
      <family val="2"/>
    </font>
    <font>
      <b/>
      <u/>
      <sz val="1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9" fillId="0" borderId="0"/>
    <xf numFmtId="9" fontId="9" fillId="0" borderId="0" applyFont="0" applyFill="0" applyBorder="0" applyAlignment="0" applyProtection="0"/>
    <xf numFmtId="0" fontId="1" fillId="0" borderId="0"/>
    <xf numFmtId="0" fontId="1" fillId="0" borderId="0" applyFont="0" applyFill="0" applyBorder="0" applyAlignment="0" applyProtection="0"/>
  </cellStyleXfs>
  <cellXfs count="53">
    <xf numFmtId="0" fontId="0" fillId="0" borderId="0" xfId="0"/>
    <xf numFmtId="0" fontId="3" fillId="0" borderId="0" xfId="0" applyFont="1"/>
    <xf numFmtId="0" fontId="5" fillId="0" borderId="0" xfId="0" applyFont="1" applyAlignment="1">
      <alignment horizontal="center" vertical="center"/>
    </xf>
    <xf numFmtId="0" fontId="6" fillId="0" borderId="0" xfId="0" applyFont="1" applyAlignment="1">
      <alignment horizontal="right" vertical="center"/>
    </xf>
    <xf numFmtId="0" fontId="3" fillId="0" borderId="1" xfId="0" applyFont="1" applyBorder="1" applyAlignment="1">
      <alignment horizontal="center" vertical="center"/>
    </xf>
    <xf numFmtId="0" fontId="8" fillId="0" borderId="1" xfId="0" applyNumberFormat="1" applyFont="1" applyBorder="1" applyAlignment="1">
      <alignment horizontal="justify" vertical="top" wrapText="1"/>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horizontal="center" vertical="top"/>
    </xf>
    <xf numFmtId="0" fontId="1" fillId="0" borderId="1" xfId="4" applyFont="1" applyBorder="1" applyAlignment="1">
      <alignment vertical="top" wrapText="1"/>
    </xf>
    <xf numFmtId="0" fontId="3" fillId="0" borderId="0" xfId="0" applyFont="1" applyAlignment="1">
      <alignment horizontal="center"/>
    </xf>
    <xf numFmtId="0" fontId="3" fillId="0" borderId="0" xfId="4" applyFont="1"/>
    <xf numFmtId="0" fontId="5" fillId="0" borderId="0" xfId="4" applyFont="1" applyAlignment="1">
      <alignment horizontal="center" vertical="center"/>
    </xf>
    <xf numFmtId="0" fontId="6" fillId="0" borderId="0" xfId="4" applyFont="1" applyAlignment="1">
      <alignment horizontal="right" vertical="center"/>
    </xf>
    <xf numFmtId="0" fontId="3" fillId="0" borderId="1" xfId="4" applyFont="1" applyBorder="1" applyAlignment="1">
      <alignment horizontal="center" vertical="center" wrapText="1"/>
    </xf>
    <xf numFmtId="0" fontId="3" fillId="0" borderId="1" xfId="4" applyFont="1" applyBorder="1" applyAlignment="1">
      <alignment horizontal="center" vertical="center"/>
    </xf>
    <xf numFmtId="0" fontId="10" fillId="0" borderId="1" xfId="4" applyFont="1" applyFill="1" applyBorder="1" applyAlignment="1">
      <alignment horizontal="center" vertical="center" wrapText="1"/>
    </xf>
    <xf numFmtId="0" fontId="10" fillId="0" borderId="1" xfId="4" applyFont="1" applyFill="1" applyBorder="1" applyAlignment="1">
      <alignment horizontal="justify" vertical="center" wrapText="1"/>
    </xf>
    <xf numFmtId="2" fontId="10" fillId="0" borderId="1" xfId="4" applyNumberFormat="1" applyFont="1" applyFill="1" applyBorder="1" applyAlignment="1">
      <alignment horizontal="center" vertical="center" wrapText="1"/>
    </xf>
    <xf numFmtId="0" fontId="3" fillId="0" borderId="0" xfId="4" applyNumberFormat="1" applyFont="1"/>
    <xf numFmtId="0" fontId="10" fillId="0" borderId="1" xfId="4" applyNumberFormat="1" applyFont="1" applyFill="1" applyBorder="1" applyAlignment="1">
      <alignment horizontal="center" vertical="center" wrapText="1"/>
    </xf>
    <xf numFmtId="9" fontId="10" fillId="0" borderId="1" xfId="4"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0" fontId="10" fillId="0" borderId="1" xfId="4" applyFont="1" applyFill="1" applyBorder="1" applyAlignment="1">
      <alignment horizontal="center" vertical="top" wrapText="1"/>
    </xf>
    <xf numFmtId="0" fontId="10" fillId="0" borderId="1" xfId="4" applyFont="1" applyFill="1" applyBorder="1" applyAlignment="1">
      <alignment horizontal="justify" vertical="top" wrapText="1"/>
    </xf>
    <xf numFmtId="2" fontId="10" fillId="0" borderId="1" xfId="4" applyNumberFormat="1" applyFont="1" applyFill="1" applyBorder="1" applyAlignment="1">
      <alignment horizontal="center" vertical="top" wrapText="1"/>
    </xf>
    <xf numFmtId="9" fontId="10" fillId="0" borderId="1" xfId="4" applyNumberFormat="1" applyFont="1" applyFill="1" applyBorder="1" applyAlignment="1">
      <alignment horizontal="center" vertical="top" wrapText="1"/>
    </xf>
    <xf numFmtId="0" fontId="11" fillId="0" borderId="1" xfId="4" applyFont="1" applyFill="1" applyBorder="1" applyAlignment="1">
      <alignment horizontal="justify" vertical="top" wrapText="1"/>
    </xf>
    <xf numFmtId="9" fontId="10" fillId="0" borderId="1" xfId="1" applyFont="1" applyFill="1" applyBorder="1" applyAlignment="1">
      <alignment horizontal="center" vertical="top" wrapText="1"/>
    </xf>
    <xf numFmtId="0" fontId="8" fillId="0" borderId="1" xfId="4" applyNumberFormat="1" applyFont="1" applyBorder="1" applyAlignment="1">
      <alignment horizontal="center" vertical="top" wrapText="1"/>
    </xf>
    <xf numFmtId="0" fontId="8" fillId="0" borderId="1" xfId="4" applyNumberFormat="1" applyFont="1" applyBorder="1" applyAlignment="1">
      <alignment horizontal="justify" vertical="top" wrapText="1"/>
    </xf>
    <xf numFmtId="0" fontId="10" fillId="0" borderId="1" xfId="4" applyFont="1" applyFill="1" applyBorder="1" applyAlignment="1">
      <alignment horizontal="center" vertical="top"/>
    </xf>
    <xf numFmtId="2" fontId="10" fillId="0" borderId="1" xfId="5" applyNumberFormat="1" applyFont="1" applyFill="1" applyBorder="1" applyAlignment="1">
      <alignment horizontal="center" vertical="center" wrapText="1"/>
    </xf>
    <xf numFmtId="2" fontId="10" fillId="0" borderId="1" xfId="5" quotePrefix="1" applyNumberFormat="1" applyFont="1" applyFill="1" applyBorder="1" applyAlignment="1">
      <alignment horizontal="center" vertical="center" wrapText="1"/>
    </xf>
    <xf numFmtId="0" fontId="10" fillId="0" borderId="0" xfId="4" applyFont="1" applyAlignment="1">
      <alignment horizontal="center"/>
    </xf>
    <xf numFmtId="0" fontId="3" fillId="0" borderId="1" xfId="4" applyFont="1" applyBorder="1" applyAlignment="1">
      <alignment vertical="top" wrapText="1"/>
    </xf>
    <xf numFmtId="0" fontId="1" fillId="0" borderId="1" xfId="4" applyFont="1" applyBorder="1" applyAlignment="1">
      <alignment horizontal="center" vertical="top" wrapText="1"/>
    </xf>
    <xf numFmtId="0" fontId="1" fillId="0" borderId="1" xfId="0" applyNumberFormat="1" applyFont="1" applyBorder="1" applyAlignment="1">
      <alignment horizontal="justify" vertical="top" wrapText="1"/>
    </xf>
    <xf numFmtId="0" fontId="3" fillId="0" borderId="1" xfId="4" applyFont="1" applyBorder="1" applyAlignment="1">
      <alignment horizontal="justify" vertical="justify"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vertical="top"/>
    </xf>
    <xf numFmtId="0" fontId="3" fillId="0" borderId="1" xfId="0" applyFont="1" applyBorder="1" applyAlignment="1">
      <alignment vertical="top"/>
    </xf>
    <xf numFmtId="0" fontId="2" fillId="0" borderId="0" xfId="4" applyFont="1" applyAlignment="1">
      <alignment horizontal="center" vertical="center"/>
    </xf>
    <xf numFmtId="0" fontId="4" fillId="0" borderId="0" xfId="4" applyFont="1" applyAlignment="1">
      <alignment horizontal="center" vertical="center"/>
    </xf>
    <xf numFmtId="0" fontId="7" fillId="0" borderId="0" xfId="4" applyFont="1" applyAlignment="1">
      <alignment horizontal="center" vertical="center"/>
    </xf>
    <xf numFmtId="0" fontId="3" fillId="0" borderId="1" xfId="4"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6">
    <cellStyle name="Comma 2 2" xfId="5"/>
    <cellStyle name="Normal" xfId="0" builtinId="0"/>
    <cellStyle name="Normal 2" xfId="2"/>
    <cellStyle name="Normal 3" xfId="4"/>
    <cellStyle name="Percent 2" xfId="1"/>
    <cellStyle name="Percent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26"/>
  <sheetViews>
    <sheetView view="pageBreakPreview" zoomScaleSheetLayoutView="100" workbookViewId="0">
      <pane ySplit="6" topLeftCell="A16" activePane="bottomLeft" state="frozen"/>
      <selection activeCell="D1" sqref="D1"/>
      <selection pane="bottomLeft" activeCell="I8" sqref="I8"/>
    </sheetView>
  </sheetViews>
  <sheetFormatPr defaultRowHeight="12"/>
  <cols>
    <col min="1" max="1" width="5" style="11" customWidth="1"/>
    <col min="2" max="2" width="20" style="11" customWidth="1"/>
    <col min="3" max="3" width="9.7109375" style="11" customWidth="1"/>
    <col min="4" max="4" width="11.140625" style="11" customWidth="1"/>
    <col min="5" max="5" width="11.7109375" style="11" customWidth="1"/>
    <col min="6" max="6" width="6.7109375" style="11" customWidth="1"/>
    <col min="7" max="7" width="15.85546875" style="11" customWidth="1"/>
    <col min="8" max="8" width="10.42578125" style="11" customWidth="1"/>
    <col min="9" max="9" width="10.5703125" style="11" customWidth="1"/>
    <col min="10" max="10" width="10" style="11" customWidth="1"/>
    <col min="11" max="11" width="11.42578125" style="11" customWidth="1"/>
    <col min="12" max="12" width="9.140625" style="11" customWidth="1"/>
    <col min="13" max="13" width="11.28515625" style="11" customWidth="1"/>
    <col min="14" max="14" width="9.42578125" style="11" customWidth="1"/>
    <col min="15" max="15" width="62" style="11" customWidth="1"/>
    <col min="16" max="16384" width="9.140625" style="11"/>
  </cols>
  <sheetData>
    <row r="1" spans="1:16" ht="18">
      <c r="A1" s="43" t="s">
        <v>123</v>
      </c>
      <c r="B1" s="43"/>
      <c r="C1" s="43"/>
      <c r="D1" s="43"/>
      <c r="E1" s="43"/>
      <c r="F1" s="43"/>
      <c r="G1" s="43"/>
      <c r="H1" s="43"/>
      <c r="I1" s="43"/>
      <c r="J1" s="43"/>
      <c r="K1" s="43"/>
      <c r="L1" s="43"/>
      <c r="M1" s="43"/>
      <c r="N1" s="43"/>
      <c r="O1" s="43"/>
    </row>
    <row r="2" spans="1:16" ht="12.75" customHeight="1">
      <c r="A2" s="44" t="s">
        <v>0</v>
      </c>
      <c r="B2" s="44"/>
      <c r="C2" s="44"/>
      <c r="D2" s="44"/>
      <c r="E2" s="44"/>
      <c r="F2" s="44"/>
      <c r="G2" s="44"/>
      <c r="H2" s="44"/>
      <c r="I2" s="44"/>
      <c r="J2" s="44"/>
      <c r="K2" s="44"/>
      <c r="L2" s="44"/>
      <c r="M2" s="44"/>
      <c r="N2" s="44"/>
      <c r="O2" s="44"/>
    </row>
    <row r="3" spans="1:16" ht="14.25" customHeight="1">
      <c r="A3" s="12"/>
      <c r="B3" s="12"/>
      <c r="C3" s="12"/>
      <c r="D3" s="12"/>
      <c r="E3" s="12"/>
      <c r="F3" s="12"/>
      <c r="G3" s="12"/>
      <c r="H3" s="12"/>
      <c r="I3" s="12"/>
      <c r="J3" s="12"/>
      <c r="K3" s="12"/>
      <c r="L3" s="12"/>
      <c r="M3" s="12"/>
      <c r="N3" s="12"/>
      <c r="O3" s="13"/>
    </row>
    <row r="4" spans="1:16" ht="15.75">
      <c r="A4" s="45" t="s">
        <v>99</v>
      </c>
      <c r="B4" s="45"/>
      <c r="C4" s="45"/>
      <c r="D4" s="45"/>
      <c r="E4" s="45"/>
      <c r="F4" s="45"/>
      <c r="G4" s="45"/>
      <c r="H4" s="45"/>
      <c r="I4" s="45"/>
      <c r="J4" s="45"/>
      <c r="K4" s="45"/>
      <c r="L4" s="45"/>
      <c r="M4" s="45"/>
      <c r="N4" s="45"/>
      <c r="O4" s="45"/>
    </row>
    <row r="5" spans="1:16" ht="84" customHeight="1">
      <c r="A5" s="14" t="s">
        <v>111</v>
      </c>
      <c r="B5" s="14" t="s">
        <v>124</v>
      </c>
      <c r="C5" s="46" t="s">
        <v>2</v>
      </c>
      <c r="D5" s="46"/>
      <c r="E5" s="46" t="s">
        <v>3</v>
      </c>
      <c r="F5" s="46"/>
      <c r="G5" s="14" t="s">
        <v>4</v>
      </c>
      <c r="H5" s="14" t="s">
        <v>5</v>
      </c>
      <c r="I5" s="14" t="s">
        <v>6</v>
      </c>
      <c r="J5" s="14" t="s">
        <v>7</v>
      </c>
      <c r="K5" s="14" t="s">
        <v>116</v>
      </c>
      <c r="L5" s="14" t="s">
        <v>117</v>
      </c>
      <c r="M5" s="14" t="s">
        <v>67</v>
      </c>
      <c r="N5" s="14" t="s">
        <v>8</v>
      </c>
      <c r="O5" s="14" t="s">
        <v>68</v>
      </c>
    </row>
    <row r="6" spans="1:16" ht="15.75" customHeight="1">
      <c r="A6" s="15">
        <v>1</v>
      </c>
      <c r="B6" s="15">
        <v>2</v>
      </c>
      <c r="C6" s="15">
        <v>3</v>
      </c>
      <c r="D6" s="15">
        <v>4</v>
      </c>
      <c r="E6" s="15">
        <v>5</v>
      </c>
      <c r="F6" s="15">
        <v>6</v>
      </c>
      <c r="G6" s="15">
        <v>7</v>
      </c>
      <c r="H6" s="15">
        <v>8</v>
      </c>
      <c r="I6" s="15">
        <v>9</v>
      </c>
      <c r="J6" s="15">
        <v>10</v>
      </c>
      <c r="K6" s="15">
        <v>11</v>
      </c>
      <c r="L6" s="15">
        <v>12</v>
      </c>
      <c r="M6" s="15">
        <v>13</v>
      </c>
      <c r="N6" s="15">
        <v>14</v>
      </c>
      <c r="O6" s="15">
        <v>15</v>
      </c>
    </row>
    <row r="7" spans="1:16" ht="14.25" customHeight="1">
      <c r="A7" s="15"/>
      <c r="B7" s="15"/>
      <c r="C7" s="15" t="s">
        <v>10</v>
      </c>
      <c r="D7" s="15" t="s">
        <v>11</v>
      </c>
      <c r="E7" s="15" t="s">
        <v>10</v>
      </c>
      <c r="F7" s="15" t="s">
        <v>11</v>
      </c>
      <c r="G7" s="15" t="s">
        <v>10</v>
      </c>
      <c r="H7" s="15"/>
      <c r="I7" s="15"/>
      <c r="J7" s="15"/>
      <c r="K7" s="15"/>
      <c r="L7" s="15"/>
      <c r="M7" s="15"/>
      <c r="N7" s="15"/>
      <c r="O7" s="15"/>
    </row>
    <row r="8" spans="1:16" ht="170.25" customHeight="1">
      <c r="A8" s="16">
        <v>1</v>
      </c>
      <c r="B8" s="17" t="s">
        <v>12</v>
      </c>
      <c r="C8" s="17" t="s">
        <v>13</v>
      </c>
      <c r="D8" s="17"/>
      <c r="E8" s="16">
        <v>33</v>
      </c>
      <c r="F8" s="16">
        <v>37.340000000000003</v>
      </c>
      <c r="G8" s="16">
        <v>30.6</v>
      </c>
      <c r="H8" s="17" t="s">
        <v>14</v>
      </c>
      <c r="I8" s="17" t="s">
        <v>15</v>
      </c>
      <c r="J8" s="17" t="s">
        <v>69</v>
      </c>
      <c r="K8" s="16" t="s">
        <v>70</v>
      </c>
      <c r="L8" s="16" t="s">
        <v>16</v>
      </c>
      <c r="M8" s="16" t="s">
        <v>70</v>
      </c>
      <c r="N8" s="16" t="s">
        <v>71</v>
      </c>
      <c r="O8" s="17" t="s">
        <v>72</v>
      </c>
      <c r="P8" s="11" t="s">
        <v>73</v>
      </c>
    </row>
    <row r="9" spans="1:16" ht="156.75" customHeight="1">
      <c r="A9" s="16">
        <v>2</v>
      </c>
      <c r="B9" s="17" t="s">
        <v>17</v>
      </c>
      <c r="C9" s="17" t="s">
        <v>18</v>
      </c>
      <c r="D9" s="17"/>
      <c r="E9" s="16" t="s">
        <v>74</v>
      </c>
      <c r="F9" s="17" t="s">
        <v>16</v>
      </c>
      <c r="G9" s="16" t="s">
        <v>75</v>
      </c>
      <c r="H9" s="16" t="s">
        <v>19</v>
      </c>
      <c r="I9" s="16" t="s">
        <v>20</v>
      </c>
      <c r="J9" s="16" t="s">
        <v>21</v>
      </c>
      <c r="K9" s="16" t="s">
        <v>118</v>
      </c>
      <c r="L9" s="16" t="s">
        <v>16</v>
      </c>
      <c r="M9" s="16" t="s">
        <v>76</v>
      </c>
      <c r="N9" s="17" t="s">
        <v>22</v>
      </c>
      <c r="O9" s="17" t="s">
        <v>77</v>
      </c>
      <c r="P9" s="19" t="s">
        <v>23</v>
      </c>
    </row>
    <row r="10" spans="1:16" ht="90.75" customHeight="1">
      <c r="A10" s="16">
        <v>3</v>
      </c>
      <c r="B10" s="17" t="s">
        <v>24</v>
      </c>
      <c r="C10" s="17" t="s">
        <v>78</v>
      </c>
      <c r="D10" s="17"/>
      <c r="E10" s="16">
        <v>12.17</v>
      </c>
      <c r="F10" s="17" t="s">
        <v>16</v>
      </c>
      <c r="G10" s="16">
        <v>12.05</v>
      </c>
      <c r="H10" s="16" t="s">
        <v>45</v>
      </c>
      <c r="I10" s="16" t="s">
        <v>46</v>
      </c>
      <c r="J10" s="16" t="s">
        <v>46</v>
      </c>
      <c r="K10" s="16">
        <v>1.68</v>
      </c>
      <c r="L10" s="18">
        <v>9.94</v>
      </c>
      <c r="M10" s="20">
        <v>1.68</v>
      </c>
      <c r="N10" s="21">
        <v>0.06</v>
      </c>
      <c r="O10" s="22" t="s">
        <v>79</v>
      </c>
      <c r="P10" s="19"/>
    </row>
    <row r="11" spans="1:16" ht="101.25" customHeight="1">
      <c r="A11" s="23">
        <v>4</v>
      </c>
      <c r="B11" s="24" t="s">
        <v>25</v>
      </c>
      <c r="C11" s="24" t="s">
        <v>26</v>
      </c>
      <c r="D11" s="24" t="s">
        <v>27</v>
      </c>
      <c r="E11" s="23">
        <v>21.51</v>
      </c>
      <c r="F11" s="23">
        <v>24.93</v>
      </c>
      <c r="G11" s="23">
        <v>28.66</v>
      </c>
      <c r="H11" s="23" t="s">
        <v>47</v>
      </c>
      <c r="I11" s="23" t="s">
        <v>48</v>
      </c>
      <c r="J11" s="23" t="s">
        <v>49</v>
      </c>
      <c r="K11" s="23" t="s">
        <v>119</v>
      </c>
      <c r="L11" s="25">
        <v>18.66</v>
      </c>
      <c r="M11" s="23">
        <v>4.62</v>
      </c>
      <c r="N11" s="26">
        <v>0.4</v>
      </c>
      <c r="O11" s="27" t="s">
        <v>91</v>
      </c>
    </row>
    <row r="12" spans="1:16" ht="72.75" customHeight="1">
      <c r="A12" s="23">
        <v>5</v>
      </c>
      <c r="B12" s="24" t="s">
        <v>28</v>
      </c>
      <c r="C12" s="24" t="s">
        <v>29</v>
      </c>
      <c r="D12" s="23" t="s">
        <v>16</v>
      </c>
      <c r="E12" s="23">
        <v>1.23</v>
      </c>
      <c r="F12" s="23"/>
      <c r="G12" s="23">
        <v>1.55</v>
      </c>
      <c r="H12" s="23" t="s">
        <v>30</v>
      </c>
      <c r="I12" s="23" t="s">
        <v>31</v>
      </c>
      <c r="J12" s="23" t="s">
        <v>49</v>
      </c>
      <c r="K12" s="23">
        <v>1.42</v>
      </c>
      <c r="L12" s="25">
        <v>0.17</v>
      </c>
      <c r="M12" s="23">
        <v>1.42</v>
      </c>
      <c r="N12" s="28">
        <v>0.9</v>
      </c>
      <c r="O12" s="27" t="s">
        <v>92</v>
      </c>
    </row>
    <row r="13" spans="1:16" ht="77.25" customHeight="1">
      <c r="A13" s="23">
        <v>6</v>
      </c>
      <c r="B13" s="24" t="s">
        <v>32</v>
      </c>
      <c r="C13" s="24" t="s">
        <v>33</v>
      </c>
      <c r="D13" s="23"/>
      <c r="E13" s="23">
        <v>14.61</v>
      </c>
      <c r="F13" s="23"/>
      <c r="G13" s="23">
        <v>14.51</v>
      </c>
      <c r="H13" s="23" t="s">
        <v>34</v>
      </c>
      <c r="I13" s="23" t="s">
        <v>35</v>
      </c>
      <c r="J13" s="23" t="s">
        <v>35</v>
      </c>
      <c r="K13" s="23">
        <v>11.05</v>
      </c>
      <c r="L13" s="25">
        <v>3.53</v>
      </c>
      <c r="M13" s="23">
        <v>11.05</v>
      </c>
      <c r="N13" s="26">
        <v>1</v>
      </c>
      <c r="O13" s="24" t="s">
        <v>80</v>
      </c>
    </row>
    <row r="14" spans="1:16" ht="66" hidden="1" customHeight="1">
      <c r="A14" s="29">
        <v>5</v>
      </c>
      <c r="B14" s="30" t="s">
        <v>36</v>
      </c>
      <c r="C14" s="30" t="s">
        <v>33</v>
      </c>
      <c r="D14" s="29"/>
      <c r="E14" s="29">
        <v>14.61</v>
      </c>
      <c r="F14" s="29"/>
      <c r="G14" s="29"/>
      <c r="H14" s="29"/>
      <c r="I14" s="29"/>
      <c r="J14" s="29"/>
      <c r="K14" s="29"/>
      <c r="L14" s="29"/>
      <c r="M14" s="29"/>
      <c r="N14" s="29"/>
      <c r="O14" s="30" t="s">
        <v>38</v>
      </c>
    </row>
    <row r="15" spans="1:16" ht="20.25" hidden="1" customHeight="1">
      <c r="A15" s="29" t="s">
        <v>37</v>
      </c>
      <c r="B15" s="30"/>
      <c r="C15" s="30"/>
      <c r="D15" s="29"/>
      <c r="E15" s="29"/>
      <c r="F15" s="29"/>
      <c r="G15" s="29"/>
      <c r="H15" s="29"/>
      <c r="I15" s="29"/>
      <c r="J15" s="29"/>
      <c r="K15" s="29"/>
      <c r="L15" s="29"/>
      <c r="M15" s="29"/>
      <c r="N15" s="29"/>
      <c r="O15" s="30"/>
    </row>
    <row r="16" spans="1:16" ht="52.5" customHeight="1">
      <c r="A16" s="31">
        <v>7</v>
      </c>
      <c r="B16" s="24" t="s">
        <v>81</v>
      </c>
      <c r="C16" s="32" t="s">
        <v>78</v>
      </c>
      <c r="D16" s="32" t="s">
        <v>82</v>
      </c>
      <c r="E16" s="32">
        <v>7.1909000000000001</v>
      </c>
      <c r="F16" s="32" t="s">
        <v>82</v>
      </c>
      <c r="G16" s="32" t="s">
        <v>82</v>
      </c>
      <c r="H16" s="32" t="s">
        <v>83</v>
      </c>
      <c r="I16" s="32" t="s">
        <v>83</v>
      </c>
      <c r="J16" s="32" t="s">
        <v>83</v>
      </c>
      <c r="K16" s="32" t="s">
        <v>83</v>
      </c>
      <c r="L16" s="32" t="s">
        <v>83</v>
      </c>
      <c r="M16" s="32" t="s">
        <v>83</v>
      </c>
      <c r="N16" s="32">
        <v>0.1</v>
      </c>
      <c r="O16" s="24" t="s">
        <v>84</v>
      </c>
    </row>
    <row r="17" spans="1:18" ht="80.25" customHeight="1">
      <c r="A17" s="31">
        <v>8</v>
      </c>
      <c r="B17" s="24" t="s">
        <v>85</v>
      </c>
      <c r="C17" s="32" t="s">
        <v>89</v>
      </c>
      <c r="D17" s="25" t="s">
        <v>83</v>
      </c>
      <c r="E17" s="32">
        <v>5.05</v>
      </c>
      <c r="F17" s="33" t="s">
        <v>83</v>
      </c>
      <c r="G17" s="32">
        <v>4.74</v>
      </c>
      <c r="H17" s="32" t="s">
        <v>100</v>
      </c>
      <c r="I17" s="32" t="s">
        <v>101</v>
      </c>
      <c r="J17" s="32" t="s">
        <v>101</v>
      </c>
      <c r="K17" s="32" t="s">
        <v>83</v>
      </c>
      <c r="L17" s="32">
        <v>5</v>
      </c>
      <c r="M17" s="32" t="s">
        <v>83</v>
      </c>
      <c r="N17" s="32" t="s">
        <v>83</v>
      </c>
      <c r="O17" s="24" t="s">
        <v>90</v>
      </c>
    </row>
    <row r="18" spans="1:18" ht="96.75" customHeight="1">
      <c r="A18" s="31">
        <v>9</v>
      </c>
      <c r="B18" s="9" t="s">
        <v>120</v>
      </c>
      <c r="C18" s="9" t="s">
        <v>60</v>
      </c>
      <c r="D18" s="25" t="s">
        <v>83</v>
      </c>
      <c r="E18" s="35">
        <v>1.08</v>
      </c>
      <c r="F18" s="8" t="s">
        <v>16</v>
      </c>
      <c r="G18" s="8" t="s">
        <v>16</v>
      </c>
      <c r="H18" s="8" t="s">
        <v>16</v>
      </c>
      <c r="I18" s="8" t="s">
        <v>16</v>
      </c>
      <c r="J18" s="8" t="s">
        <v>16</v>
      </c>
      <c r="K18" s="8" t="s">
        <v>16</v>
      </c>
      <c r="L18" s="8" t="s">
        <v>16</v>
      </c>
      <c r="M18" s="8" t="s">
        <v>16</v>
      </c>
      <c r="N18" s="8" t="s">
        <v>16</v>
      </c>
      <c r="O18" s="35" t="s">
        <v>50</v>
      </c>
      <c r="P18" s="8" t="s">
        <v>16</v>
      </c>
      <c r="Q18" s="8" t="s">
        <v>16</v>
      </c>
      <c r="R18" s="8" t="s">
        <v>16</v>
      </c>
    </row>
    <row r="21" spans="1:18" ht="14.25">
      <c r="O21" s="34" t="s">
        <v>86</v>
      </c>
    </row>
    <row r="22" spans="1:18" ht="14.25">
      <c r="O22" s="34" t="s">
        <v>87</v>
      </c>
    </row>
    <row r="23" spans="1:18" ht="14.25">
      <c r="O23" s="34" t="s">
        <v>88</v>
      </c>
    </row>
    <row r="24" spans="1:18">
      <c r="G24" s="11">
        <v>26500</v>
      </c>
    </row>
    <row r="25" spans="1:18">
      <c r="G25" s="11">
        <f>26500*14/100</f>
        <v>3710</v>
      </c>
    </row>
    <row r="26" spans="1:18">
      <c r="G26" s="11">
        <f>SUM(G24:G25)</f>
        <v>30210</v>
      </c>
    </row>
  </sheetData>
  <mergeCells count="5">
    <mergeCell ref="A1:O1"/>
    <mergeCell ref="A2:O2"/>
    <mergeCell ref="A4:O4"/>
    <mergeCell ref="C5:D5"/>
    <mergeCell ref="E5:F5"/>
  </mergeCells>
  <pageMargins left="0.35433070866141736" right="0.15748031496062992" top="0.23622047244094491" bottom="0.15748031496062992" header="0.23622047244094491" footer="0.15748031496062992"/>
  <pageSetup paperSize="9" scale="65" orientation="landscape" verticalDpi="0" r:id="rId1"/>
  <headerFooter alignWithMargins="0"/>
  <rowBreaks count="1" manualBreakCount="1">
    <brk id="12" max="14" man="1"/>
  </rowBreaks>
</worksheet>
</file>

<file path=xl/worksheets/sheet2.xml><?xml version="1.0" encoding="utf-8"?>
<worksheet xmlns="http://schemas.openxmlformats.org/spreadsheetml/2006/main" xmlns:r="http://schemas.openxmlformats.org/officeDocument/2006/relationships">
  <dimension ref="A1:P16"/>
  <sheetViews>
    <sheetView tabSelected="1" view="pageBreakPreview" zoomScaleSheetLayoutView="100" workbookViewId="0">
      <pane ySplit="6" topLeftCell="A15" activePane="bottomLeft" state="frozen"/>
      <selection activeCell="D1" sqref="D1"/>
      <selection pane="bottomLeft" activeCell="E5" sqref="E5:F5"/>
    </sheetView>
  </sheetViews>
  <sheetFormatPr defaultRowHeight="12"/>
  <cols>
    <col min="1" max="1" width="4" style="1" customWidth="1"/>
    <col min="2" max="2" width="17.7109375" style="1" customWidth="1"/>
    <col min="3" max="3" width="9.28515625" style="1" customWidth="1"/>
    <col min="4" max="4" width="8.140625" style="1" customWidth="1"/>
    <col min="5" max="5" width="12.140625" style="1" customWidth="1"/>
    <col min="6" max="6" width="11.7109375" style="1" customWidth="1"/>
    <col min="7" max="7" width="11.85546875" style="1" customWidth="1"/>
    <col min="8" max="8" width="8.5703125" style="1" customWidth="1"/>
    <col min="9" max="9" width="10.5703125" style="1" customWidth="1"/>
    <col min="10" max="10" width="9.85546875" style="1" customWidth="1"/>
    <col min="11" max="11" width="10.28515625" style="1" customWidth="1"/>
    <col min="12" max="12" width="8.85546875" style="1" customWidth="1"/>
    <col min="13" max="13" width="10.42578125" style="1" customWidth="1"/>
    <col min="14" max="14" width="7.85546875" style="1" customWidth="1"/>
    <col min="15" max="15" width="29.7109375" style="1" customWidth="1"/>
    <col min="16" max="16384" width="9.140625" style="1"/>
  </cols>
  <sheetData>
    <row r="1" spans="1:16" ht="18">
      <c r="A1" s="47" t="s">
        <v>123</v>
      </c>
      <c r="B1" s="47"/>
      <c r="C1" s="47"/>
      <c r="D1" s="47"/>
      <c r="E1" s="47"/>
      <c r="F1" s="47"/>
      <c r="G1" s="47"/>
      <c r="H1" s="47"/>
      <c r="I1" s="47"/>
      <c r="J1" s="47"/>
      <c r="K1" s="47"/>
      <c r="L1" s="47"/>
      <c r="M1" s="47"/>
      <c r="N1" s="47"/>
      <c r="O1" s="47"/>
    </row>
    <row r="2" spans="1:16" ht="12.75" customHeight="1">
      <c r="A2" s="48" t="s">
        <v>0</v>
      </c>
      <c r="B2" s="48"/>
      <c r="C2" s="48"/>
      <c r="D2" s="48"/>
      <c r="E2" s="48"/>
      <c r="F2" s="48"/>
      <c r="G2" s="48"/>
      <c r="H2" s="48"/>
      <c r="I2" s="48"/>
      <c r="J2" s="48"/>
      <c r="K2" s="48"/>
      <c r="L2" s="48"/>
      <c r="M2" s="48"/>
      <c r="N2" s="48"/>
      <c r="O2" s="48"/>
    </row>
    <row r="3" spans="1:16" ht="14.25" customHeight="1">
      <c r="A3" s="2"/>
      <c r="B3" s="2"/>
      <c r="C3" s="2"/>
      <c r="D3" s="2"/>
      <c r="E3" s="2"/>
      <c r="F3" s="2"/>
      <c r="G3" s="2"/>
      <c r="H3" s="2"/>
      <c r="I3" s="2"/>
      <c r="J3" s="2"/>
      <c r="K3" s="2"/>
      <c r="L3" s="2"/>
      <c r="M3" s="2"/>
      <c r="N3" s="2"/>
      <c r="O3" s="3"/>
    </row>
    <row r="4" spans="1:16" ht="15.75">
      <c r="A4" s="49" t="s">
        <v>127</v>
      </c>
      <c r="B4" s="49"/>
      <c r="C4" s="49"/>
      <c r="D4" s="49"/>
      <c r="E4" s="49"/>
      <c r="F4" s="49"/>
      <c r="G4" s="49"/>
      <c r="H4" s="49"/>
      <c r="I4" s="49"/>
      <c r="J4" s="49"/>
      <c r="K4" s="49"/>
      <c r="L4" s="49"/>
      <c r="M4" s="49"/>
      <c r="N4" s="49"/>
      <c r="O4" s="49"/>
      <c r="P4" s="1" t="s">
        <v>43</v>
      </c>
    </row>
    <row r="5" spans="1:16" ht="76.5" customHeight="1">
      <c r="A5" s="7" t="s">
        <v>1</v>
      </c>
      <c r="B5" s="7" t="s">
        <v>125</v>
      </c>
      <c r="C5" s="50" t="s">
        <v>2</v>
      </c>
      <c r="D5" s="50"/>
      <c r="E5" s="51" t="s">
        <v>62</v>
      </c>
      <c r="F5" s="52"/>
      <c r="G5" s="7" t="s">
        <v>42</v>
      </c>
      <c r="H5" s="7" t="s">
        <v>5</v>
      </c>
      <c r="I5" s="7" t="s">
        <v>6</v>
      </c>
      <c r="J5" s="7" t="s">
        <v>7</v>
      </c>
      <c r="K5" s="7" t="s">
        <v>121</v>
      </c>
      <c r="L5" s="7" t="s">
        <v>122</v>
      </c>
      <c r="M5" s="7" t="s">
        <v>44</v>
      </c>
      <c r="N5" s="7" t="s">
        <v>8</v>
      </c>
      <c r="O5" s="7" t="s">
        <v>9</v>
      </c>
    </row>
    <row r="6" spans="1:16" ht="21.75" customHeight="1">
      <c r="A6" s="4">
        <v>1</v>
      </c>
      <c r="B6" s="4">
        <v>2</v>
      </c>
      <c r="C6" s="39">
        <v>3</v>
      </c>
      <c r="D6" s="40">
        <v>4</v>
      </c>
      <c r="E6" s="4">
        <v>5</v>
      </c>
      <c r="F6" s="4">
        <v>6</v>
      </c>
      <c r="G6" s="4">
        <v>7</v>
      </c>
      <c r="H6" s="4">
        <v>8</v>
      </c>
      <c r="I6" s="4">
        <v>9</v>
      </c>
      <c r="J6" s="4">
        <v>10</v>
      </c>
      <c r="K6" s="4">
        <v>11</v>
      </c>
      <c r="L6" s="4">
        <v>12</v>
      </c>
      <c r="M6" s="4">
        <v>13</v>
      </c>
      <c r="N6" s="4">
        <v>14</v>
      </c>
      <c r="O6" s="4">
        <v>15</v>
      </c>
    </row>
    <row r="7" spans="1:16" ht="14.25" customHeight="1">
      <c r="A7" s="4"/>
      <c r="B7" s="4"/>
      <c r="C7" s="4" t="s">
        <v>10</v>
      </c>
      <c r="D7" s="4" t="s">
        <v>11</v>
      </c>
      <c r="E7" s="4" t="s">
        <v>10</v>
      </c>
      <c r="F7" s="4" t="s">
        <v>11</v>
      </c>
      <c r="G7" s="4"/>
      <c r="H7" s="4"/>
      <c r="I7" s="4"/>
      <c r="J7" s="4"/>
      <c r="K7" s="4"/>
      <c r="L7" s="4"/>
      <c r="M7" s="4"/>
      <c r="N7" s="4"/>
      <c r="O7" s="4"/>
    </row>
    <row r="8" spans="1:16" ht="66" hidden="1" customHeight="1">
      <c r="A8" s="5">
        <v>5</v>
      </c>
      <c r="B8" s="5" t="s">
        <v>36</v>
      </c>
      <c r="C8" s="5" t="s">
        <v>33</v>
      </c>
      <c r="D8" s="5"/>
      <c r="E8" s="5">
        <v>14.61</v>
      </c>
      <c r="F8" s="5"/>
      <c r="G8" s="5"/>
      <c r="H8" s="5"/>
      <c r="I8" s="5"/>
      <c r="J8" s="5"/>
      <c r="K8" s="5"/>
      <c r="L8" s="5"/>
      <c r="M8" s="5"/>
      <c r="N8" s="5"/>
      <c r="O8" s="5" t="s">
        <v>38</v>
      </c>
    </row>
    <row r="9" spans="1:16" ht="20.25" hidden="1" customHeight="1">
      <c r="A9" s="5" t="s">
        <v>37</v>
      </c>
      <c r="B9" s="5"/>
      <c r="C9" s="5"/>
      <c r="D9" s="5"/>
      <c r="E9" s="5"/>
      <c r="F9" s="5"/>
      <c r="G9" s="5"/>
      <c r="H9" s="5"/>
      <c r="I9" s="5"/>
      <c r="J9" s="5"/>
      <c r="K9" s="5"/>
      <c r="L9" s="5"/>
      <c r="M9" s="5"/>
      <c r="N9" s="5"/>
      <c r="O9" s="5"/>
    </row>
    <row r="10" spans="1:16" ht="86.25" customHeight="1">
      <c r="A10" s="5">
        <v>1</v>
      </c>
      <c r="B10" s="9" t="s">
        <v>93</v>
      </c>
      <c r="C10" s="37" t="s">
        <v>94</v>
      </c>
      <c r="D10" s="35" t="s">
        <v>16</v>
      </c>
      <c r="E10" s="35" t="s">
        <v>40</v>
      </c>
      <c r="F10" s="35" t="s">
        <v>16</v>
      </c>
      <c r="G10" s="35" t="s">
        <v>95</v>
      </c>
      <c r="H10" s="35" t="s">
        <v>96</v>
      </c>
      <c r="I10" s="35" t="s">
        <v>97</v>
      </c>
      <c r="J10" s="35" t="s">
        <v>16</v>
      </c>
      <c r="K10" s="35" t="s">
        <v>16</v>
      </c>
      <c r="L10" s="36">
        <v>2.4300000000000002</v>
      </c>
      <c r="M10" s="35" t="s">
        <v>16</v>
      </c>
      <c r="N10" s="35" t="s">
        <v>16</v>
      </c>
      <c r="O10" s="38" t="s">
        <v>98</v>
      </c>
    </row>
    <row r="11" spans="1:16" ht="129" customHeight="1">
      <c r="A11" s="5">
        <v>2</v>
      </c>
      <c r="B11" s="9" t="s">
        <v>112</v>
      </c>
      <c r="C11" s="37" t="s">
        <v>39</v>
      </c>
      <c r="D11" s="9" t="s">
        <v>16</v>
      </c>
      <c r="E11" s="37" t="s">
        <v>61</v>
      </c>
      <c r="F11" s="9" t="s">
        <v>16</v>
      </c>
      <c r="G11" s="9" t="s">
        <v>16</v>
      </c>
      <c r="H11" s="9" t="s">
        <v>16</v>
      </c>
      <c r="I11" s="9" t="s">
        <v>16</v>
      </c>
      <c r="J11" s="9" t="s">
        <v>16</v>
      </c>
      <c r="K11" s="9" t="s">
        <v>16</v>
      </c>
      <c r="L11" s="36">
        <v>0.5</v>
      </c>
      <c r="M11" s="9" t="s">
        <v>16</v>
      </c>
      <c r="N11" s="9" t="s">
        <v>16</v>
      </c>
      <c r="O11" s="38" t="s">
        <v>108</v>
      </c>
    </row>
    <row r="12" spans="1:16" ht="120">
      <c r="A12" s="5">
        <v>3</v>
      </c>
      <c r="B12" s="9" t="s">
        <v>53</v>
      </c>
      <c r="C12" s="41" t="s">
        <v>107</v>
      </c>
      <c r="D12" s="9" t="s">
        <v>63</v>
      </c>
      <c r="E12" s="36" t="s">
        <v>104</v>
      </c>
      <c r="F12" s="9" t="s">
        <v>54</v>
      </c>
      <c r="G12" s="36" t="s">
        <v>16</v>
      </c>
      <c r="H12" s="36" t="s">
        <v>16</v>
      </c>
      <c r="I12" s="36" t="s">
        <v>16</v>
      </c>
      <c r="J12" s="9" t="s">
        <v>64</v>
      </c>
      <c r="K12" s="36" t="s">
        <v>16</v>
      </c>
      <c r="L12" s="36">
        <v>3.4</v>
      </c>
      <c r="M12" s="36" t="s">
        <v>16</v>
      </c>
      <c r="N12" s="36" t="s">
        <v>16</v>
      </c>
      <c r="O12" s="38" t="s">
        <v>65</v>
      </c>
    </row>
    <row r="13" spans="1:16" ht="134.25" customHeight="1">
      <c r="A13" s="5">
        <v>4</v>
      </c>
      <c r="B13" s="9" t="s">
        <v>113</v>
      </c>
      <c r="C13" s="9" t="s">
        <v>102</v>
      </c>
      <c r="D13" s="9" t="s">
        <v>16</v>
      </c>
      <c r="E13" s="9" t="s">
        <v>55</v>
      </c>
      <c r="F13" s="36" t="s">
        <v>16</v>
      </c>
      <c r="G13" s="36" t="s">
        <v>16</v>
      </c>
      <c r="H13" s="36" t="s">
        <v>16</v>
      </c>
      <c r="I13" s="36" t="s">
        <v>16</v>
      </c>
      <c r="J13" s="36" t="s">
        <v>103</v>
      </c>
      <c r="K13" s="36" t="s">
        <v>16</v>
      </c>
      <c r="L13" s="36">
        <v>0.68</v>
      </c>
      <c r="M13" s="36" t="s">
        <v>16</v>
      </c>
      <c r="N13" s="36" t="s">
        <v>16</v>
      </c>
      <c r="O13" s="38" t="s">
        <v>114</v>
      </c>
    </row>
    <row r="14" spans="1:16" ht="159.75" customHeight="1">
      <c r="A14" s="5">
        <v>5</v>
      </c>
      <c r="B14" s="9" t="s">
        <v>41</v>
      </c>
      <c r="C14" s="9" t="s">
        <v>105</v>
      </c>
      <c r="D14" s="42" t="s">
        <v>109</v>
      </c>
      <c r="E14" s="9" t="s">
        <v>106</v>
      </c>
      <c r="F14" s="9" t="s">
        <v>51</v>
      </c>
      <c r="G14" s="6"/>
      <c r="H14" s="6"/>
      <c r="I14" s="6"/>
      <c r="J14" s="9" t="s">
        <v>66</v>
      </c>
      <c r="K14" s="6"/>
      <c r="L14" s="36">
        <v>3.05</v>
      </c>
      <c r="M14" s="6"/>
      <c r="N14" s="6"/>
      <c r="O14" s="38" t="s">
        <v>56</v>
      </c>
    </row>
    <row r="15" spans="1:16" ht="63" customHeight="1">
      <c r="A15" s="5">
        <v>6</v>
      </c>
      <c r="B15" s="9" t="s">
        <v>52</v>
      </c>
      <c r="C15" s="9" t="s">
        <v>115</v>
      </c>
      <c r="D15" s="9" t="s">
        <v>57</v>
      </c>
      <c r="E15" s="9" t="s">
        <v>110</v>
      </c>
      <c r="F15" s="9" t="s">
        <v>58</v>
      </c>
      <c r="G15" s="9" t="s">
        <v>16</v>
      </c>
      <c r="H15" s="9" t="s">
        <v>16</v>
      </c>
      <c r="I15" s="9" t="s">
        <v>16</v>
      </c>
      <c r="J15" s="9" t="s">
        <v>59</v>
      </c>
      <c r="K15" s="6"/>
      <c r="L15" s="42">
        <v>3.95</v>
      </c>
      <c r="M15" s="6"/>
      <c r="N15" s="6"/>
      <c r="O15" s="38" t="s">
        <v>126</v>
      </c>
    </row>
    <row r="16" spans="1:16">
      <c r="A16" s="10"/>
    </row>
  </sheetData>
  <mergeCells count="5">
    <mergeCell ref="A1:O1"/>
    <mergeCell ref="A2:O2"/>
    <mergeCell ref="A4:O4"/>
    <mergeCell ref="C5:D5"/>
    <mergeCell ref="E5:F5"/>
  </mergeCells>
  <pageMargins left="0.35433070866141736" right="0.15748031496062992" top="0.23622047244094491" bottom="0.15748031496062992" header="0.23622047244094491" footer="0.15748031496062992"/>
  <pageSetup paperSize="9" scale="85"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S.W.M PLAN as on 18.06.15 </vt:lpstr>
      <vt:lpstr>S.W.M NON-Plan dt.18.06.15</vt:lpstr>
      <vt:lpstr>'S.W.M NON-Plan dt.18.06.15'!Print_Area</vt:lpstr>
      <vt:lpstr>'S.W.M PLAN as on 18.06.15 '!Print_Area</vt:lpstr>
      <vt:lpstr>'S.W.M NON-Plan dt.18.06.15'!Print_Titles</vt:lpstr>
      <vt:lpstr>'S.W.M PLAN as on 18.06.15 '!Print_Titles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 SAHOO</dc:creator>
  <cp:lastModifiedBy>User</cp:lastModifiedBy>
  <cp:lastPrinted>2015-07-06T11:35:38Z</cp:lastPrinted>
  <dcterms:created xsi:type="dcterms:W3CDTF">2013-12-05T10:34:33Z</dcterms:created>
  <dcterms:modified xsi:type="dcterms:W3CDTF">2015-07-07T07:55:10Z</dcterms:modified>
</cp:coreProperties>
</file>